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75" yWindow="90" windowWidth="19440" windowHeight="11040"/>
  </bookViews>
  <sheets>
    <sheet name="2022-2023" sheetId="1" r:id="rId1"/>
  </sheets>
  <definedNames>
    <definedName name="_xlnm.Print_Area" localSheetId="0">'2022-2023'!$B$2:$O$62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7" i="1" l="1"/>
  <c r="L67" i="1"/>
  <c r="M68" i="1"/>
  <c r="L68" i="1"/>
  <c r="N59" i="1"/>
  <c r="M59" i="1"/>
  <c r="L61" i="1" l="1"/>
  <c r="E68" i="1"/>
</calcChain>
</file>

<file path=xl/sharedStrings.xml><?xml version="1.0" encoding="utf-8"?>
<sst xmlns="http://schemas.openxmlformats.org/spreadsheetml/2006/main" count="207" uniqueCount="96">
  <si>
    <t xml:space="preserve">RELATÓRIO DE PASSAGENS INTERNACIONAIS  - ORLEANS VIAGENS E TURISMO LTDA </t>
  </si>
  <si>
    <t xml:space="preserve">Nº DO CONTRATO </t>
  </si>
  <si>
    <t>PROCESSO</t>
  </si>
  <si>
    <t>DATA</t>
  </si>
  <si>
    <t>PASSAGEIRO</t>
  </si>
  <si>
    <t>ORIGEM</t>
  </si>
  <si>
    <t>DESTINO</t>
  </si>
  <si>
    <t>N° BILHETE</t>
  </si>
  <si>
    <t>LOCALIZADOR</t>
  </si>
  <si>
    <t>QTDE</t>
  </si>
  <si>
    <t>VALOR PASSAGEM</t>
  </si>
  <si>
    <t xml:space="preserve">SEGURO VIAGEM </t>
  </si>
  <si>
    <t>OBSERVAÇÃO</t>
  </si>
  <si>
    <t>08/SMIT/2022</t>
  </si>
  <si>
    <t>6023.2022/0000317-9</t>
  </si>
  <si>
    <t xml:space="preserve">HUMBERTO DE ALENCAR PIZZA DA SILVA </t>
  </si>
  <si>
    <t>GRU/SP</t>
  </si>
  <si>
    <t>DFW-DALLAS - FT WORTH</t>
  </si>
  <si>
    <t xml:space="preserve">001 6798283811
</t>
  </si>
  <si>
    <t>DHEAHV</t>
  </si>
  <si>
    <t>TX AGENCIAMENTO R$ 0,01</t>
  </si>
  <si>
    <t>DFW-DALLAS- Ft Worth</t>
  </si>
  <si>
    <t>LAX --LOS ANGELES</t>
  </si>
  <si>
    <t>LAX-LOS ANGELES</t>
  </si>
  <si>
    <t>SFO-SÃO FRANCISCO</t>
  </si>
  <si>
    <t>001 6798283817</t>
  </si>
  <si>
    <t>HRHODB</t>
  </si>
  <si>
    <t>54/SMIT/2022</t>
  </si>
  <si>
    <t>6023.2022/0001359-0</t>
  </si>
  <si>
    <t xml:space="preserve">ANDRE TOMIATTO DE OLIVEIRA </t>
  </si>
  <si>
    <t>PANAMA CITY</t>
  </si>
  <si>
    <t>230 6798416173</t>
  </si>
  <si>
    <t>GZMFRW</t>
  </si>
  <si>
    <t>ORLANDO</t>
  </si>
  <si>
    <t xml:space="preserve">RAFAEL NEVES </t>
  </si>
  <si>
    <t>230 6798416172</t>
  </si>
  <si>
    <t>57/SMIT/2022</t>
  </si>
  <si>
    <t>6023.2022/0001797-8</t>
  </si>
  <si>
    <t>ANDRÉ TOMIATTO DE OLIVEIRA</t>
  </si>
  <si>
    <t>LIS-LISBOA</t>
  </si>
  <si>
    <t>047 6798532209</t>
  </si>
  <si>
    <t>XIEIIJ</t>
  </si>
  <si>
    <t>047 6798532208</t>
  </si>
  <si>
    <t>ZQDZWV</t>
  </si>
  <si>
    <t>1</t>
  </si>
  <si>
    <t>JUAN MANUEL SADIR</t>
  </si>
  <si>
    <t>047 6798532207</t>
  </si>
  <si>
    <t>SQXBZA</t>
  </si>
  <si>
    <t>047 6798571494</t>
  </si>
  <si>
    <t>ALTERAÇÃO DE VOO</t>
  </si>
  <si>
    <t>16/SMIT/2023</t>
  </si>
  <si>
    <t>6023.2023/0001124-8</t>
  </si>
  <si>
    <t>LOS ANGELES</t>
  </si>
  <si>
    <t>001 3019626646</t>
  </si>
  <si>
    <t>LKWHDD</t>
  </si>
  <si>
    <t xml:space="preserve">LOS ANGELES </t>
  </si>
  <si>
    <t xml:space="preserve">SUB-TOTAL </t>
  </si>
  <si>
    <t xml:space="preserve">TOTAL </t>
  </si>
  <si>
    <t>VALOR</t>
  </si>
  <si>
    <t>PASSAGENS</t>
  </si>
  <si>
    <t xml:space="preserve">VALOR CONTRATADO </t>
  </si>
  <si>
    <t xml:space="preserve">VALOR PASSAGEM UTILIZADA </t>
  </si>
  <si>
    <t xml:space="preserve">SALDO DO CONTRATO </t>
  </si>
  <si>
    <t>MIAMI</t>
  </si>
  <si>
    <t>957 2124354675</t>
  </si>
  <si>
    <t>OPLHYD</t>
  </si>
  <si>
    <t>SJC - SAN JOSE</t>
  </si>
  <si>
    <t>006 9375461510</t>
  </si>
  <si>
    <t>JAGYIS</t>
  </si>
  <si>
    <t>Voo interno</t>
  </si>
  <si>
    <t>CAROLINA MAZONI BIOTO</t>
  </si>
  <si>
    <t>047 9375503736</t>
  </si>
  <si>
    <t>JHXWUG</t>
  </si>
  <si>
    <t>DIOGO DE QUEIROZ CALSAVARA</t>
  </si>
  <si>
    <t>BOG-BOGOTA CO ELDORADO</t>
  </si>
  <si>
    <t>134 9057720767</t>
  </si>
  <si>
    <t>2VGVJU</t>
  </si>
  <si>
    <t>LEONARDO BAPTISTA DOS SANTOS</t>
  </si>
  <si>
    <t>047 9057720766</t>
  </si>
  <si>
    <t>2VI36J</t>
  </si>
  <si>
    <t>BARCELONA</t>
  </si>
  <si>
    <t xml:space="preserve">HOMULO THIAGO LIMA DA SILVA </t>
  </si>
  <si>
    <t>047 3204364794</t>
  </si>
  <si>
    <t>NAWLXV</t>
  </si>
  <si>
    <t>ROGER WILLIANS DA FONSECA</t>
  </si>
  <si>
    <t>047 3204362033</t>
  </si>
  <si>
    <t>EHXEHF</t>
  </si>
  <si>
    <t xml:space="preserve">CONTRATO 57/SMIT/2022 </t>
  </si>
  <si>
    <t>CONTRATO 16/SMIT/2023 (VIGENTE)</t>
  </si>
  <si>
    <t>WASSIM RAHMAN</t>
  </si>
  <si>
    <t>047 3204388380</t>
  </si>
  <si>
    <t>FVITHL</t>
  </si>
  <si>
    <t xml:space="preserve">CAIO DE LIMA </t>
  </si>
  <si>
    <t>134 3204388388</t>
  </si>
  <si>
    <t>KIIYTI</t>
  </si>
  <si>
    <t>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</si>
</sst>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F5F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4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1">
    <xf numFmtId="0" fontId="0" fillId="0" borderId="0" xfId="0"/>
    <xf numFmtId="0" fontId="0" fillId="2" borderId="0" xfId="0" applyFill="1"/>
    <xf numFmtId="0" fontId="1" fillId="3" borderId="15" xfId="0" applyFont="1" applyFill="1" applyBorder="1" applyAlignment="1">
      <alignment horizontal="center" vertical="center" wrapText="1"/>
    </xf>
    <xf numFmtId="0" fontId="0" fillId="2" borderId="34" xfId="0" applyFill="1" applyBorder="1"/>
    <xf numFmtId="0" fontId="5" fillId="2" borderId="34" xfId="0" applyFont="1" applyFill="1" applyBorder="1"/>
    <xf numFmtId="4" fontId="5" fillId="2" borderId="34" xfId="0" applyNumberFormat="1" applyFont="1" applyFill="1" applyBorder="1"/>
    <xf numFmtId="0" fontId="0" fillId="2" borderId="0" xfId="0" applyFill="1" applyBorder="1"/>
    <xf numFmtId="0" fontId="5" fillId="2" borderId="3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4" fontId="5" fillId="2" borderId="0" xfId="0" applyNumberFormat="1" applyFont="1" applyFill="1" applyBorder="1"/>
    <xf numFmtId="0" fontId="5" fillId="2" borderId="35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44" fontId="5" fillId="2" borderId="43" xfId="0" applyNumberFormat="1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44" fontId="5" fillId="2" borderId="42" xfId="0" applyNumberFormat="1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8" fontId="5" fillId="2" borderId="39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center" vertical="center"/>
    </xf>
    <xf numFmtId="14" fontId="4" fillId="5" borderId="13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4" fontId="4" fillId="5" borderId="16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44" fontId="4" fillId="4" borderId="9" xfId="1" applyFont="1" applyFill="1" applyBorder="1" applyAlignment="1">
      <alignment horizontal="center" vertical="center"/>
    </xf>
    <xf numFmtId="8" fontId="4" fillId="4" borderId="24" xfId="0" applyNumberFormat="1" applyFont="1" applyFill="1" applyBorder="1" applyAlignment="1">
      <alignment horizontal="center" vertical="center"/>
    </xf>
    <xf numFmtId="14" fontId="4" fillId="4" borderId="14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14" fontId="4" fillId="5" borderId="8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44" fontId="4" fillId="4" borderId="14" xfId="1" applyFont="1" applyFill="1" applyBorder="1" applyAlignment="1">
      <alignment horizontal="center" vertical="center"/>
    </xf>
    <xf numFmtId="8" fontId="4" fillId="4" borderId="27" xfId="0" applyNumberFormat="1" applyFont="1" applyFill="1" applyBorder="1" applyAlignment="1">
      <alignment horizontal="center" vertical="center"/>
    </xf>
    <xf numFmtId="14" fontId="4" fillId="5" borderId="7" xfId="0" applyNumberFormat="1" applyFont="1" applyFill="1" applyBorder="1" applyAlignment="1">
      <alignment horizontal="center" vertical="center" wrapText="1"/>
    </xf>
    <xf numFmtId="14" fontId="4" fillId="5" borderId="10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4" fontId="4" fillId="5" borderId="11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44" fontId="4" fillId="4" borderId="11" xfId="1" applyFont="1" applyFill="1" applyBorder="1" applyAlignment="1">
      <alignment horizontal="center" vertical="center"/>
    </xf>
    <xf numFmtId="8" fontId="4" fillId="4" borderId="26" xfId="0" applyNumberFormat="1" applyFont="1" applyFill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14" fontId="4" fillId="5" borderId="12" xfId="0" applyNumberFormat="1" applyFont="1" applyFill="1" applyBorder="1" applyAlignment="1">
      <alignment horizontal="center" vertical="center" wrapText="1"/>
    </xf>
    <xf numFmtId="14" fontId="4" fillId="5" borderId="23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44" fontId="4" fillId="4" borderId="12" xfId="1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44" fontId="4" fillId="4" borderId="7" xfId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14" fontId="0" fillId="4" borderId="9" xfId="0" applyNumberFormat="1" applyFill="1" applyBorder="1" applyAlignment="1">
      <alignment horizontal="center" vertical="center"/>
    </xf>
    <xf numFmtId="14" fontId="4" fillId="5" borderId="9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4" fontId="4" fillId="4" borderId="9" xfId="1" applyFont="1" applyFill="1" applyBorder="1" applyAlignment="1">
      <alignment horizontal="center" vertical="center" wrapText="1"/>
    </xf>
    <xf numFmtId="8" fontId="4" fillId="4" borderId="17" xfId="0" applyNumberFormat="1" applyFont="1" applyFill="1" applyBorder="1" applyAlignment="1">
      <alignment horizontal="center" vertical="center" wrapText="1"/>
    </xf>
    <xf numFmtId="14" fontId="0" fillId="4" borderId="7" xfId="0" applyNumberForma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14" fontId="4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4" fontId="4" fillId="4" borderId="7" xfId="1" applyFont="1" applyFill="1" applyBorder="1" applyAlignment="1">
      <alignment horizontal="center" vertical="center" wrapText="1"/>
    </xf>
    <xf numFmtId="8" fontId="4" fillId="4" borderId="18" xfId="0" applyNumberFormat="1" applyFont="1" applyFill="1" applyBorder="1" applyAlignment="1">
      <alignment horizontal="center" vertical="center" wrapText="1"/>
    </xf>
    <xf numFmtId="14" fontId="0" fillId="4" borderId="11" xfId="0" applyNumberForma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 wrapText="1"/>
    </xf>
    <xf numFmtId="44" fontId="4" fillId="4" borderId="11" xfId="1" applyFont="1" applyFill="1" applyBorder="1" applyAlignment="1">
      <alignment horizontal="center" vertical="center" wrapText="1"/>
    </xf>
    <xf numFmtId="8" fontId="4" fillId="4" borderId="19" xfId="0" applyNumberFormat="1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/>
    </xf>
    <xf numFmtId="14" fontId="0" fillId="4" borderId="14" xfId="0" applyNumberFormat="1" applyFill="1" applyBorder="1" applyAlignment="1">
      <alignment horizontal="center" vertical="center"/>
    </xf>
    <xf numFmtId="8" fontId="3" fillId="4" borderId="26" xfId="0" applyNumberFormat="1" applyFont="1" applyFill="1" applyBorder="1" applyAlignment="1">
      <alignment horizontal="center" vertical="center"/>
    </xf>
    <xf numFmtId="14" fontId="0" fillId="4" borderId="12" xfId="0" applyNumberForma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14" fontId="0" fillId="6" borderId="9" xfId="0" applyNumberFormat="1" applyFill="1" applyBorder="1" applyAlignment="1">
      <alignment horizontal="center" vertical="center"/>
    </xf>
    <xf numFmtId="14" fontId="4" fillId="7" borderId="9" xfId="0" applyNumberFormat="1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14" fontId="4" fillId="7" borderId="13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44" fontId="4" fillId="6" borderId="9" xfId="1" applyFont="1" applyFill="1" applyBorder="1" applyAlignment="1">
      <alignment horizontal="center" vertical="center"/>
    </xf>
    <xf numFmtId="8" fontId="4" fillId="6" borderId="9" xfId="0" applyNumberFormat="1" applyFont="1" applyFill="1" applyBorder="1" applyAlignment="1">
      <alignment horizontal="right" vertical="center"/>
    </xf>
    <xf numFmtId="0" fontId="3" fillId="6" borderId="19" xfId="0" applyFont="1" applyFill="1" applyBorder="1" applyAlignment="1">
      <alignment horizontal="center" vertical="center"/>
    </xf>
    <xf numFmtId="14" fontId="0" fillId="6" borderId="14" xfId="0" applyNumberFormat="1" applyFill="1" applyBorder="1" applyAlignment="1">
      <alignment horizontal="center" vertical="center"/>
    </xf>
    <xf numFmtId="14" fontId="4" fillId="7" borderId="7" xfId="0" applyNumberFormat="1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44" fontId="4" fillId="6" borderId="14" xfId="1" applyFont="1" applyFill="1" applyBorder="1" applyAlignment="1">
      <alignment horizontal="center" vertical="center"/>
    </xf>
    <xf numFmtId="8" fontId="4" fillId="6" borderId="14" xfId="0" applyNumberFormat="1" applyFont="1" applyFill="1" applyBorder="1" applyAlignment="1">
      <alignment horizontal="right" vertical="center"/>
    </xf>
    <xf numFmtId="0" fontId="3" fillId="6" borderId="37" xfId="0" applyFont="1" applyFill="1" applyBorder="1" applyAlignment="1">
      <alignment horizontal="center" vertical="center"/>
    </xf>
    <xf numFmtId="14" fontId="4" fillId="7" borderId="11" xfId="0" applyNumberFormat="1" applyFont="1" applyFill="1" applyBorder="1" applyAlignment="1">
      <alignment horizontal="center" vertical="center" wrapText="1"/>
    </xf>
    <xf numFmtId="14" fontId="0" fillId="6" borderId="7" xfId="0" applyNumberForma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44" fontId="4" fillId="6" borderId="7" xfId="1" applyFont="1" applyFill="1" applyBorder="1" applyAlignment="1">
      <alignment horizontal="center" vertical="center"/>
    </xf>
    <xf numFmtId="14" fontId="0" fillId="6" borderId="11" xfId="0" applyNumberForma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44" fontId="4" fillId="6" borderId="11" xfId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44" fontId="4" fillId="6" borderId="1" xfId="1" applyFont="1" applyFill="1" applyBorder="1" applyAlignment="1">
      <alignment horizontal="center" vertical="center"/>
    </xf>
    <xf numFmtId="14" fontId="4" fillId="7" borderId="7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8" fontId="4" fillId="6" borderId="7" xfId="0" applyNumberFormat="1" applyFont="1" applyFill="1" applyBorder="1" applyAlignment="1">
      <alignment horizontal="right" vertical="center"/>
    </xf>
    <xf numFmtId="0" fontId="3" fillId="6" borderId="37" xfId="0" applyFont="1" applyFill="1" applyBorder="1" applyAlignment="1">
      <alignment horizontal="center" vertical="center"/>
    </xf>
    <xf numFmtId="8" fontId="4" fillId="6" borderId="11" xfId="0" applyNumberFormat="1" applyFont="1" applyFill="1" applyBorder="1" applyAlignment="1">
      <alignment horizontal="right" vertical="center"/>
    </xf>
    <xf numFmtId="0" fontId="0" fillId="6" borderId="14" xfId="0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5" fillId="4" borderId="34" xfId="0" applyFont="1" applyFill="1" applyBorder="1"/>
    <xf numFmtId="0" fontId="5" fillId="4" borderId="34" xfId="0" applyFont="1" applyFill="1" applyBorder="1" applyAlignment="1">
      <alignment vertical="center"/>
    </xf>
    <xf numFmtId="0" fontId="5" fillId="6" borderId="34" xfId="0" applyFont="1" applyFill="1" applyBorder="1"/>
    <xf numFmtId="0" fontId="5" fillId="6" borderId="34" xfId="0" applyFont="1" applyFill="1" applyBorder="1" applyAlignment="1">
      <alignment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68"/>
  <sheetViews>
    <sheetView tabSelected="1" workbookViewId="0">
      <selection activeCell="D39" sqref="D39:D42"/>
    </sheetView>
  </sheetViews>
  <sheetFormatPr defaultRowHeight="15" x14ac:dyDescent="0.25"/>
  <cols>
    <col min="1" max="1" width="9.140625" style="1"/>
    <col min="2" max="2" width="15.28515625" style="1" customWidth="1"/>
    <col min="3" max="4" width="24.140625" style="1" customWidth="1"/>
    <col min="5" max="5" width="12.42578125" style="1" customWidth="1"/>
    <col min="6" max="6" width="12.7109375" style="1" bestFit="1" customWidth="1"/>
    <col min="7" max="7" width="32.28515625" style="1" customWidth="1"/>
    <col min="8" max="8" width="26.5703125" style="1" bestFit="1" customWidth="1"/>
    <col min="9" max="9" width="24.7109375" style="1" customWidth="1"/>
    <col min="10" max="10" width="18.85546875" style="1" customWidth="1"/>
    <col min="11" max="11" width="19.140625" style="1" customWidth="1"/>
    <col min="12" max="12" width="10.42578125" style="1" bestFit="1" customWidth="1"/>
    <col min="13" max="14" width="17" style="1" customWidth="1"/>
    <col min="15" max="15" width="23.5703125" style="1" customWidth="1"/>
    <col min="16" max="16384" width="9.140625" style="1"/>
  </cols>
  <sheetData>
    <row r="1" spans="2:15" ht="15.75" thickBot="1" x14ac:dyDescent="0.3"/>
    <row r="2" spans="2:15" ht="18.75" customHeight="1" thickBot="1" x14ac:dyDescent="0.3"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2:15" ht="24.75" customHeight="1" thickBot="1" x14ac:dyDescent="0.3">
      <c r="B3" s="28" t="s">
        <v>1</v>
      </c>
      <c r="C3" s="28" t="s">
        <v>2</v>
      </c>
      <c r="D3" s="8" t="s">
        <v>3</v>
      </c>
      <c r="E3" s="28" t="s">
        <v>3</v>
      </c>
      <c r="F3" s="28"/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36" t="s">
        <v>10</v>
      </c>
      <c r="N3" s="36" t="s">
        <v>11</v>
      </c>
      <c r="O3" s="28" t="s">
        <v>12</v>
      </c>
    </row>
    <row r="4" spans="2:15" ht="26.25" customHeight="1" thickBot="1" x14ac:dyDescent="0.3">
      <c r="B4" s="29"/>
      <c r="C4" s="29"/>
      <c r="D4" s="9" t="s">
        <v>95</v>
      </c>
      <c r="E4" s="2" t="s">
        <v>5</v>
      </c>
      <c r="F4" s="2" t="s">
        <v>6</v>
      </c>
      <c r="G4" s="29"/>
      <c r="H4" s="28"/>
      <c r="I4" s="28"/>
      <c r="J4" s="29"/>
      <c r="K4" s="29"/>
      <c r="L4" s="29"/>
      <c r="M4" s="37"/>
      <c r="N4" s="37"/>
      <c r="O4" s="29"/>
    </row>
    <row r="5" spans="2:15" ht="17.25" customHeight="1" x14ac:dyDescent="0.25">
      <c r="B5" s="139" t="s">
        <v>13</v>
      </c>
      <c r="C5" s="44" t="s">
        <v>14</v>
      </c>
      <c r="D5" s="39">
        <v>44806</v>
      </c>
      <c r="E5" s="40">
        <v>44813</v>
      </c>
      <c r="F5" s="40">
        <v>44814</v>
      </c>
      <c r="G5" s="41" t="s">
        <v>15</v>
      </c>
      <c r="H5" s="40" t="s">
        <v>16</v>
      </c>
      <c r="I5" s="42" t="s">
        <v>17</v>
      </c>
      <c r="J5" s="43" t="s">
        <v>18</v>
      </c>
      <c r="K5" s="44" t="s">
        <v>19</v>
      </c>
      <c r="L5" s="44">
        <v>1</v>
      </c>
      <c r="M5" s="45">
        <v>13998</v>
      </c>
      <c r="N5" s="45">
        <v>1031.8599999999999</v>
      </c>
      <c r="O5" s="46" t="s">
        <v>20</v>
      </c>
    </row>
    <row r="6" spans="2:15" ht="17.25" customHeight="1" x14ac:dyDescent="0.25">
      <c r="B6" s="140"/>
      <c r="C6" s="52"/>
      <c r="D6" s="47"/>
      <c r="E6" s="48">
        <v>44814</v>
      </c>
      <c r="F6" s="48">
        <v>44814</v>
      </c>
      <c r="G6" s="49"/>
      <c r="H6" s="48" t="s">
        <v>21</v>
      </c>
      <c r="I6" s="50" t="s">
        <v>22</v>
      </c>
      <c r="J6" s="51"/>
      <c r="K6" s="52"/>
      <c r="L6" s="52"/>
      <c r="M6" s="53"/>
      <c r="N6" s="53"/>
      <c r="O6" s="54"/>
    </row>
    <row r="7" spans="2:15" ht="17.25" customHeight="1" x14ac:dyDescent="0.25">
      <c r="B7" s="140"/>
      <c r="C7" s="52"/>
      <c r="D7" s="47"/>
      <c r="E7" s="55">
        <v>44825</v>
      </c>
      <c r="F7" s="55">
        <v>44825</v>
      </c>
      <c r="G7" s="49"/>
      <c r="H7" s="55" t="s">
        <v>23</v>
      </c>
      <c r="I7" s="56" t="s">
        <v>21</v>
      </c>
      <c r="J7" s="51"/>
      <c r="K7" s="52"/>
      <c r="L7" s="52"/>
      <c r="M7" s="53"/>
      <c r="N7" s="53"/>
      <c r="O7" s="54"/>
    </row>
    <row r="8" spans="2:15" ht="17.25" customHeight="1" x14ac:dyDescent="0.25">
      <c r="B8" s="140"/>
      <c r="C8" s="52"/>
      <c r="D8" s="47"/>
      <c r="E8" s="55">
        <v>44825</v>
      </c>
      <c r="F8" s="55">
        <v>44826</v>
      </c>
      <c r="G8" s="49"/>
      <c r="H8" s="55" t="s">
        <v>21</v>
      </c>
      <c r="I8" s="56" t="s">
        <v>16</v>
      </c>
      <c r="J8" s="51"/>
      <c r="K8" s="52"/>
      <c r="L8" s="52"/>
      <c r="M8" s="53"/>
      <c r="N8" s="53"/>
      <c r="O8" s="54"/>
    </row>
    <row r="9" spans="2:15" ht="17.25" customHeight="1" x14ac:dyDescent="0.25">
      <c r="B9" s="140"/>
      <c r="C9" s="52"/>
      <c r="D9" s="47"/>
      <c r="E9" s="55">
        <v>44819</v>
      </c>
      <c r="F9" s="55">
        <v>44819</v>
      </c>
      <c r="G9" s="57" t="s">
        <v>15</v>
      </c>
      <c r="H9" s="55" t="s">
        <v>23</v>
      </c>
      <c r="I9" s="56" t="s">
        <v>24</v>
      </c>
      <c r="J9" s="58" t="s">
        <v>25</v>
      </c>
      <c r="K9" s="58" t="s">
        <v>26</v>
      </c>
      <c r="L9" s="59">
        <v>1</v>
      </c>
      <c r="M9" s="60">
        <v>3598</v>
      </c>
      <c r="N9" s="53"/>
      <c r="O9" s="61" t="s">
        <v>20</v>
      </c>
    </row>
    <row r="10" spans="2:15" ht="17.25" customHeight="1" thickBot="1" x14ac:dyDescent="0.3">
      <c r="B10" s="141"/>
      <c r="C10" s="66"/>
      <c r="D10" s="62"/>
      <c r="E10" s="55">
        <v>44820</v>
      </c>
      <c r="F10" s="55">
        <v>44820</v>
      </c>
      <c r="G10" s="63"/>
      <c r="H10" s="64" t="s">
        <v>24</v>
      </c>
      <c r="I10" s="65" t="s">
        <v>22</v>
      </c>
      <c r="J10" s="63"/>
      <c r="K10" s="63"/>
      <c r="L10" s="66">
        <v>1</v>
      </c>
      <c r="M10" s="67">
        <v>2189.84</v>
      </c>
      <c r="N10" s="67"/>
      <c r="O10" s="68"/>
    </row>
    <row r="11" spans="2:15" ht="17.25" customHeight="1" x14ac:dyDescent="0.25">
      <c r="B11" s="139" t="s">
        <v>27</v>
      </c>
      <c r="C11" s="44" t="s">
        <v>28</v>
      </c>
      <c r="D11" s="39">
        <v>44834</v>
      </c>
      <c r="E11" s="40">
        <v>44849</v>
      </c>
      <c r="F11" s="40">
        <v>44849</v>
      </c>
      <c r="G11" s="69" t="s">
        <v>29</v>
      </c>
      <c r="H11" s="40" t="s">
        <v>16</v>
      </c>
      <c r="I11" s="40" t="s">
        <v>30</v>
      </c>
      <c r="J11" s="69" t="s">
        <v>31</v>
      </c>
      <c r="K11" s="69" t="s">
        <v>32</v>
      </c>
      <c r="L11" s="44">
        <v>1</v>
      </c>
      <c r="M11" s="45">
        <v>8092.2</v>
      </c>
      <c r="N11" s="45">
        <v>548.53</v>
      </c>
      <c r="O11" s="46" t="s">
        <v>20</v>
      </c>
    </row>
    <row r="12" spans="2:15" ht="17.25" customHeight="1" x14ac:dyDescent="0.25">
      <c r="B12" s="140"/>
      <c r="C12" s="52"/>
      <c r="D12" s="52"/>
      <c r="E12" s="48">
        <v>44849</v>
      </c>
      <c r="F12" s="48">
        <v>44849</v>
      </c>
      <c r="G12" s="70"/>
      <c r="H12" s="55" t="s">
        <v>30</v>
      </c>
      <c r="I12" s="55" t="s">
        <v>33</v>
      </c>
      <c r="J12" s="70"/>
      <c r="K12" s="70"/>
      <c r="L12" s="52"/>
      <c r="M12" s="53"/>
      <c r="N12" s="53"/>
      <c r="O12" s="54"/>
    </row>
    <row r="13" spans="2:15" ht="17.25" customHeight="1" x14ac:dyDescent="0.25">
      <c r="B13" s="140"/>
      <c r="C13" s="52"/>
      <c r="D13" s="52"/>
      <c r="E13" s="55">
        <v>44855</v>
      </c>
      <c r="F13" s="55">
        <v>44855</v>
      </c>
      <c r="G13" s="70"/>
      <c r="H13" s="55" t="s">
        <v>33</v>
      </c>
      <c r="I13" s="55" t="s">
        <v>30</v>
      </c>
      <c r="J13" s="70"/>
      <c r="K13" s="70"/>
      <c r="L13" s="52"/>
      <c r="M13" s="53"/>
      <c r="N13" s="53"/>
      <c r="O13" s="54"/>
    </row>
    <row r="14" spans="2:15" ht="17.25" customHeight="1" x14ac:dyDescent="0.25">
      <c r="B14" s="140"/>
      <c r="C14" s="52"/>
      <c r="D14" s="71"/>
      <c r="E14" s="55">
        <v>44855</v>
      </c>
      <c r="F14" s="55">
        <v>44856</v>
      </c>
      <c r="G14" s="72"/>
      <c r="H14" s="55" t="s">
        <v>30</v>
      </c>
      <c r="I14" s="55" t="s">
        <v>16</v>
      </c>
      <c r="J14" s="72"/>
      <c r="K14" s="72"/>
      <c r="L14" s="71"/>
      <c r="M14" s="73"/>
      <c r="N14" s="73"/>
      <c r="O14" s="54"/>
    </row>
    <row r="15" spans="2:15" ht="17.25" customHeight="1" x14ac:dyDescent="0.25">
      <c r="B15" s="140"/>
      <c r="C15" s="52"/>
      <c r="D15" s="47">
        <v>44834</v>
      </c>
      <c r="E15" s="55">
        <v>44849</v>
      </c>
      <c r="F15" s="55">
        <v>44849</v>
      </c>
      <c r="G15" s="70" t="s">
        <v>34</v>
      </c>
      <c r="H15" s="55" t="s">
        <v>16</v>
      </c>
      <c r="I15" s="56" t="s">
        <v>30</v>
      </c>
      <c r="J15" s="74" t="s">
        <v>35</v>
      </c>
      <c r="K15" s="74" t="s">
        <v>32</v>
      </c>
      <c r="L15" s="59">
        <v>1</v>
      </c>
      <c r="M15" s="60">
        <v>8092.2</v>
      </c>
      <c r="N15" s="60">
        <v>548.53</v>
      </c>
      <c r="O15" s="75" t="s">
        <v>20</v>
      </c>
    </row>
    <row r="16" spans="2:15" ht="17.25" customHeight="1" x14ac:dyDescent="0.25">
      <c r="B16" s="140"/>
      <c r="C16" s="52"/>
      <c r="D16" s="47"/>
      <c r="E16" s="48">
        <v>44849</v>
      </c>
      <c r="F16" s="48">
        <v>44849</v>
      </c>
      <c r="G16" s="70"/>
      <c r="H16" s="55" t="s">
        <v>30</v>
      </c>
      <c r="I16" s="56" t="s">
        <v>33</v>
      </c>
      <c r="J16" s="70"/>
      <c r="K16" s="70"/>
      <c r="L16" s="52"/>
      <c r="M16" s="53"/>
      <c r="N16" s="53"/>
      <c r="O16" s="76"/>
    </row>
    <row r="17" spans="2:15" ht="17.25" customHeight="1" x14ac:dyDescent="0.25">
      <c r="B17" s="140"/>
      <c r="C17" s="52"/>
      <c r="D17" s="47"/>
      <c r="E17" s="55">
        <v>44855</v>
      </c>
      <c r="F17" s="55">
        <v>44855</v>
      </c>
      <c r="G17" s="70"/>
      <c r="H17" s="55" t="s">
        <v>33</v>
      </c>
      <c r="I17" s="56" t="s">
        <v>30</v>
      </c>
      <c r="J17" s="70"/>
      <c r="K17" s="70"/>
      <c r="L17" s="52"/>
      <c r="M17" s="53"/>
      <c r="N17" s="53"/>
      <c r="O17" s="76"/>
    </row>
    <row r="18" spans="2:15" ht="17.25" customHeight="1" thickBot="1" x14ac:dyDescent="0.3">
      <c r="B18" s="141"/>
      <c r="C18" s="66"/>
      <c r="D18" s="62"/>
      <c r="E18" s="64">
        <v>44855</v>
      </c>
      <c r="F18" s="64">
        <v>44856</v>
      </c>
      <c r="G18" s="63"/>
      <c r="H18" s="64" t="s">
        <v>30</v>
      </c>
      <c r="I18" s="65" t="s">
        <v>16</v>
      </c>
      <c r="J18" s="63"/>
      <c r="K18" s="63"/>
      <c r="L18" s="66"/>
      <c r="M18" s="67"/>
      <c r="N18" s="67"/>
      <c r="O18" s="68"/>
    </row>
    <row r="19" spans="2:15" ht="17.25" customHeight="1" x14ac:dyDescent="0.25">
      <c r="B19" s="142" t="s">
        <v>36</v>
      </c>
      <c r="C19" s="143" t="s">
        <v>37</v>
      </c>
      <c r="D19" s="77">
        <v>44852</v>
      </c>
      <c r="E19" s="40">
        <v>44865</v>
      </c>
      <c r="F19" s="40">
        <v>44866</v>
      </c>
      <c r="G19" s="41" t="s">
        <v>38</v>
      </c>
      <c r="H19" s="40" t="s">
        <v>16</v>
      </c>
      <c r="I19" s="42" t="s">
        <v>39</v>
      </c>
      <c r="J19" s="78" t="s">
        <v>40</v>
      </c>
      <c r="K19" s="78" t="s">
        <v>41</v>
      </c>
      <c r="L19" s="79">
        <v>1</v>
      </c>
      <c r="M19" s="80">
        <v>19105.29</v>
      </c>
      <c r="N19" s="80">
        <v>386.56</v>
      </c>
      <c r="O19" s="81"/>
    </row>
    <row r="20" spans="2:15" ht="17.25" customHeight="1" x14ac:dyDescent="0.25">
      <c r="B20" s="144"/>
      <c r="C20" s="145"/>
      <c r="D20" s="82"/>
      <c r="E20" s="48">
        <v>44870</v>
      </c>
      <c r="F20" s="48">
        <v>44870</v>
      </c>
      <c r="G20" s="83"/>
      <c r="H20" s="55" t="s">
        <v>39</v>
      </c>
      <c r="I20" s="56" t="s">
        <v>16</v>
      </c>
      <c r="J20" s="84"/>
      <c r="K20" s="84"/>
      <c r="L20" s="85"/>
      <c r="M20" s="86"/>
      <c r="N20" s="86"/>
      <c r="O20" s="87"/>
    </row>
    <row r="21" spans="2:15" ht="17.25" customHeight="1" x14ac:dyDescent="0.25">
      <c r="B21" s="144"/>
      <c r="C21" s="145"/>
      <c r="D21" s="88">
        <v>44852</v>
      </c>
      <c r="E21" s="55">
        <v>44865</v>
      </c>
      <c r="F21" s="55">
        <v>44866</v>
      </c>
      <c r="G21" s="57" t="s">
        <v>15</v>
      </c>
      <c r="H21" s="48" t="s">
        <v>16</v>
      </c>
      <c r="I21" s="50" t="s">
        <v>39</v>
      </c>
      <c r="J21" s="58" t="s">
        <v>42</v>
      </c>
      <c r="K21" s="58" t="s">
        <v>43</v>
      </c>
      <c r="L21" s="89" t="s">
        <v>44</v>
      </c>
      <c r="M21" s="90">
        <v>20796.330000000002</v>
      </c>
      <c r="N21" s="90">
        <v>439.33</v>
      </c>
      <c r="O21" s="91"/>
    </row>
    <row r="22" spans="2:15" ht="17.25" customHeight="1" x14ac:dyDescent="0.25">
      <c r="B22" s="144"/>
      <c r="C22" s="145"/>
      <c r="D22" s="82"/>
      <c r="E22" s="48">
        <v>44871</v>
      </c>
      <c r="F22" s="48">
        <v>44871</v>
      </c>
      <c r="G22" s="83"/>
      <c r="H22" s="55" t="s">
        <v>39</v>
      </c>
      <c r="I22" s="56" t="s">
        <v>16</v>
      </c>
      <c r="J22" s="84"/>
      <c r="K22" s="84"/>
      <c r="L22" s="85"/>
      <c r="M22" s="86"/>
      <c r="N22" s="86"/>
      <c r="O22" s="87"/>
    </row>
    <row r="23" spans="2:15" ht="17.25" customHeight="1" x14ac:dyDescent="0.25">
      <c r="B23" s="144"/>
      <c r="C23" s="145"/>
      <c r="D23" s="88">
        <v>44852</v>
      </c>
      <c r="E23" s="55">
        <v>44865</v>
      </c>
      <c r="F23" s="55">
        <v>44866</v>
      </c>
      <c r="G23" s="57" t="s">
        <v>45</v>
      </c>
      <c r="H23" s="48" t="s">
        <v>16</v>
      </c>
      <c r="I23" s="50" t="s">
        <v>39</v>
      </c>
      <c r="J23" s="58" t="s">
        <v>46</v>
      </c>
      <c r="K23" s="58" t="s">
        <v>47</v>
      </c>
      <c r="L23" s="59" t="s">
        <v>44</v>
      </c>
      <c r="M23" s="60">
        <v>21584.34</v>
      </c>
      <c r="N23" s="60">
        <v>439.33</v>
      </c>
      <c r="O23" s="61"/>
    </row>
    <row r="24" spans="2:15" ht="17.25" customHeight="1" x14ac:dyDescent="0.25">
      <c r="B24" s="144"/>
      <c r="C24" s="145"/>
      <c r="D24" s="82"/>
      <c r="E24" s="48">
        <v>44870</v>
      </c>
      <c r="F24" s="48">
        <v>44871</v>
      </c>
      <c r="G24" s="72"/>
      <c r="H24" s="55" t="s">
        <v>39</v>
      </c>
      <c r="I24" s="56" t="s">
        <v>16</v>
      </c>
      <c r="J24" s="72"/>
      <c r="K24" s="72"/>
      <c r="L24" s="71"/>
      <c r="M24" s="73"/>
      <c r="N24" s="53"/>
      <c r="O24" s="92"/>
    </row>
    <row r="25" spans="2:15" ht="17.25" customHeight="1" x14ac:dyDescent="0.25">
      <c r="B25" s="144"/>
      <c r="C25" s="145"/>
      <c r="D25" s="93">
        <v>44861</v>
      </c>
      <c r="E25" s="55">
        <v>44865</v>
      </c>
      <c r="F25" s="55">
        <v>44866</v>
      </c>
      <c r="G25" s="57" t="s">
        <v>45</v>
      </c>
      <c r="H25" s="48" t="s">
        <v>16</v>
      </c>
      <c r="I25" s="50" t="s">
        <v>39</v>
      </c>
      <c r="J25" s="58" t="s">
        <v>48</v>
      </c>
      <c r="K25" s="58" t="s">
        <v>47</v>
      </c>
      <c r="L25" s="59">
        <v>0</v>
      </c>
      <c r="M25" s="60">
        <v>2457</v>
      </c>
      <c r="N25" s="53"/>
      <c r="O25" s="94" t="s">
        <v>49</v>
      </c>
    </row>
    <row r="26" spans="2:15" ht="17.25" customHeight="1" thickBot="1" x14ac:dyDescent="0.3">
      <c r="B26" s="146"/>
      <c r="C26" s="147"/>
      <c r="D26" s="95"/>
      <c r="E26" s="96">
        <v>44870</v>
      </c>
      <c r="F26" s="96">
        <v>44870</v>
      </c>
      <c r="G26" s="70"/>
      <c r="H26" s="64" t="s">
        <v>39</v>
      </c>
      <c r="I26" s="65" t="s">
        <v>16</v>
      </c>
      <c r="J26" s="63"/>
      <c r="K26" s="63"/>
      <c r="L26" s="66"/>
      <c r="M26" s="67"/>
      <c r="N26" s="67"/>
      <c r="O26" s="97"/>
    </row>
    <row r="27" spans="2:15" ht="17.25" customHeight="1" x14ac:dyDescent="0.25">
      <c r="B27" s="148" t="s">
        <v>50</v>
      </c>
      <c r="C27" s="149" t="s">
        <v>51</v>
      </c>
      <c r="D27" s="98">
        <v>45176</v>
      </c>
      <c r="E27" s="99">
        <v>45205</v>
      </c>
      <c r="F27" s="99">
        <v>45205</v>
      </c>
      <c r="G27" s="100" t="s">
        <v>15</v>
      </c>
      <c r="H27" s="101" t="s">
        <v>16</v>
      </c>
      <c r="I27" s="101" t="s">
        <v>63</v>
      </c>
      <c r="J27" s="100" t="s">
        <v>64</v>
      </c>
      <c r="K27" s="100" t="s">
        <v>65</v>
      </c>
      <c r="L27" s="102">
        <v>1</v>
      </c>
      <c r="M27" s="103">
        <v>10100.799999999999</v>
      </c>
      <c r="N27" s="104">
        <v>1286.67</v>
      </c>
      <c r="O27" s="105"/>
    </row>
    <row r="28" spans="2:15" ht="17.25" customHeight="1" x14ac:dyDescent="0.25">
      <c r="B28" s="150"/>
      <c r="C28" s="133"/>
      <c r="D28" s="106"/>
      <c r="E28" s="107"/>
      <c r="F28" s="107"/>
      <c r="G28" s="108"/>
      <c r="H28" s="109" t="s">
        <v>63</v>
      </c>
      <c r="I28" s="109" t="s">
        <v>33</v>
      </c>
      <c r="J28" s="108"/>
      <c r="K28" s="108"/>
      <c r="L28" s="110"/>
      <c r="M28" s="111"/>
      <c r="N28" s="112"/>
      <c r="O28" s="113"/>
    </row>
    <row r="29" spans="2:15" ht="17.25" customHeight="1" x14ac:dyDescent="0.25">
      <c r="B29" s="150"/>
      <c r="C29" s="133"/>
      <c r="D29" s="106"/>
      <c r="E29" s="114">
        <v>45218</v>
      </c>
      <c r="F29" s="114">
        <v>45218</v>
      </c>
      <c r="G29" s="108"/>
      <c r="H29" s="109" t="s">
        <v>33</v>
      </c>
      <c r="I29" s="109" t="s">
        <v>63</v>
      </c>
      <c r="J29" s="108"/>
      <c r="K29" s="108"/>
      <c r="L29" s="110"/>
      <c r="M29" s="111"/>
      <c r="N29" s="112"/>
      <c r="O29" s="113"/>
    </row>
    <row r="30" spans="2:15" ht="17.25" customHeight="1" x14ac:dyDescent="0.25">
      <c r="B30" s="150"/>
      <c r="C30" s="133"/>
      <c r="D30" s="115"/>
      <c r="E30" s="107"/>
      <c r="F30" s="107"/>
      <c r="G30" s="108"/>
      <c r="H30" s="109" t="s">
        <v>63</v>
      </c>
      <c r="I30" s="109" t="s">
        <v>16</v>
      </c>
      <c r="J30" s="116"/>
      <c r="K30" s="116"/>
      <c r="L30" s="117"/>
      <c r="M30" s="118"/>
      <c r="N30" s="112"/>
      <c r="O30" s="113"/>
    </row>
    <row r="31" spans="2:15" ht="17.25" customHeight="1" x14ac:dyDescent="0.25">
      <c r="B31" s="150"/>
      <c r="C31" s="133"/>
      <c r="D31" s="119">
        <v>45176</v>
      </c>
      <c r="E31" s="114">
        <v>45210</v>
      </c>
      <c r="F31" s="114">
        <v>45210</v>
      </c>
      <c r="G31" s="108"/>
      <c r="H31" s="109" t="s">
        <v>55</v>
      </c>
      <c r="I31" s="109" t="s">
        <v>66</v>
      </c>
      <c r="J31" s="120" t="s">
        <v>67</v>
      </c>
      <c r="K31" s="120" t="s">
        <v>68</v>
      </c>
      <c r="L31" s="121">
        <v>1</v>
      </c>
      <c r="M31" s="122">
        <v>1291.6400000000001</v>
      </c>
      <c r="N31" s="112"/>
      <c r="O31" s="105"/>
    </row>
    <row r="32" spans="2:15" ht="17.25" customHeight="1" x14ac:dyDescent="0.25">
      <c r="B32" s="150"/>
      <c r="C32" s="133"/>
      <c r="D32" s="123"/>
      <c r="E32" s="107"/>
      <c r="F32" s="107"/>
      <c r="G32" s="108"/>
      <c r="H32" s="109" t="s">
        <v>66</v>
      </c>
      <c r="I32" s="109" t="s">
        <v>52</v>
      </c>
      <c r="J32" s="116"/>
      <c r="K32" s="116"/>
      <c r="L32" s="117"/>
      <c r="M32" s="118"/>
      <c r="N32" s="112"/>
      <c r="O32" s="124"/>
    </row>
    <row r="33" spans="2:15" ht="17.25" customHeight="1" x14ac:dyDescent="0.25">
      <c r="B33" s="150"/>
      <c r="C33" s="133"/>
      <c r="D33" s="119">
        <v>45177</v>
      </c>
      <c r="E33" s="109">
        <v>45206</v>
      </c>
      <c r="F33" s="109">
        <v>45206</v>
      </c>
      <c r="G33" s="108"/>
      <c r="H33" s="109" t="s">
        <v>33</v>
      </c>
      <c r="I33" s="109" t="s">
        <v>52</v>
      </c>
      <c r="J33" s="125" t="s">
        <v>53</v>
      </c>
      <c r="K33" s="125" t="s">
        <v>54</v>
      </c>
      <c r="L33" s="126">
        <v>1</v>
      </c>
      <c r="M33" s="127">
        <v>3564.28</v>
      </c>
      <c r="N33" s="112"/>
      <c r="O33" s="113" t="s">
        <v>69</v>
      </c>
    </row>
    <row r="34" spans="2:15" ht="17.25" customHeight="1" x14ac:dyDescent="0.25">
      <c r="B34" s="150"/>
      <c r="C34" s="133"/>
      <c r="D34" s="123"/>
      <c r="E34" s="128">
        <v>45214</v>
      </c>
      <c r="F34" s="128">
        <v>45214</v>
      </c>
      <c r="G34" s="116"/>
      <c r="H34" s="109" t="s">
        <v>55</v>
      </c>
      <c r="I34" s="109" t="s">
        <v>33</v>
      </c>
      <c r="J34" s="129"/>
      <c r="K34" s="129"/>
      <c r="L34" s="126"/>
      <c r="M34" s="127"/>
      <c r="N34" s="130"/>
      <c r="O34" s="124"/>
    </row>
    <row r="35" spans="2:15" ht="17.25" customHeight="1" x14ac:dyDescent="0.25">
      <c r="B35" s="150"/>
      <c r="C35" s="133"/>
      <c r="D35" s="119">
        <v>45188</v>
      </c>
      <c r="E35" s="128">
        <v>45236</v>
      </c>
      <c r="F35" s="128">
        <v>45236</v>
      </c>
      <c r="G35" s="120" t="s">
        <v>84</v>
      </c>
      <c r="H35" s="109" t="s">
        <v>16</v>
      </c>
      <c r="I35" s="109" t="s">
        <v>39</v>
      </c>
      <c r="J35" s="120" t="s">
        <v>85</v>
      </c>
      <c r="K35" s="120" t="s">
        <v>86</v>
      </c>
      <c r="L35" s="121">
        <v>1</v>
      </c>
      <c r="M35" s="122">
        <v>7376.09</v>
      </c>
      <c r="N35" s="112">
        <v>735.76</v>
      </c>
      <c r="O35" s="131"/>
    </row>
    <row r="36" spans="2:15" ht="17.25" customHeight="1" x14ac:dyDescent="0.25">
      <c r="B36" s="150"/>
      <c r="C36" s="133"/>
      <c r="D36" s="106"/>
      <c r="E36" s="128">
        <v>45236</v>
      </c>
      <c r="F36" s="128">
        <v>45236</v>
      </c>
      <c r="G36" s="108"/>
      <c r="H36" s="109" t="s">
        <v>39</v>
      </c>
      <c r="I36" s="109" t="s">
        <v>80</v>
      </c>
      <c r="J36" s="108"/>
      <c r="K36" s="108"/>
      <c r="L36" s="110"/>
      <c r="M36" s="111"/>
      <c r="N36" s="112"/>
      <c r="O36" s="131"/>
    </row>
    <row r="37" spans="2:15" ht="17.25" customHeight="1" x14ac:dyDescent="0.25">
      <c r="B37" s="150"/>
      <c r="C37" s="133"/>
      <c r="D37" s="106"/>
      <c r="E37" s="128">
        <v>45241</v>
      </c>
      <c r="F37" s="128">
        <v>45241</v>
      </c>
      <c r="G37" s="108"/>
      <c r="H37" s="109" t="s">
        <v>80</v>
      </c>
      <c r="I37" s="109" t="s">
        <v>39</v>
      </c>
      <c r="J37" s="108"/>
      <c r="K37" s="108"/>
      <c r="L37" s="110"/>
      <c r="M37" s="111"/>
      <c r="N37" s="112"/>
      <c r="O37" s="131"/>
    </row>
    <row r="38" spans="2:15" ht="17.25" customHeight="1" x14ac:dyDescent="0.25">
      <c r="B38" s="150"/>
      <c r="C38" s="133"/>
      <c r="D38" s="115"/>
      <c r="E38" s="128">
        <v>45247</v>
      </c>
      <c r="F38" s="128">
        <v>45247</v>
      </c>
      <c r="G38" s="116"/>
      <c r="H38" s="109" t="s">
        <v>39</v>
      </c>
      <c r="I38" s="109" t="s">
        <v>16</v>
      </c>
      <c r="J38" s="116"/>
      <c r="K38" s="116"/>
      <c r="L38" s="117"/>
      <c r="M38" s="118"/>
      <c r="N38" s="130"/>
      <c r="O38" s="131"/>
    </row>
    <row r="39" spans="2:15" ht="17.25" customHeight="1" x14ac:dyDescent="0.25">
      <c r="B39" s="150"/>
      <c r="C39" s="133"/>
      <c r="D39" s="119">
        <v>45189</v>
      </c>
      <c r="E39" s="128">
        <v>45236</v>
      </c>
      <c r="F39" s="128">
        <v>45236</v>
      </c>
      <c r="G39" s="120" t="s">
        <v>77</v>
      </c>
      <c r="H39" s="109" t="s">
        <v>16</v>
      </c>
      <c r="I39" s="109" t="s">
        <v>39</v>
      </c>
      <c r="J39" s="120" t="s">
        <v>78</v>
      </c>
      <c r="K39" s="120" t="s">
        <v>79</v>
      </c>
      <c r="L39" s="121">
        <v>1</v>
      </c>
      <c r="M39" s="122">
        <v>7185.22</v>
      </c>
      <c r="N39" s="132">
        <v>406.25</v>
      </c>
      <c r="O39" s="131"/>
    </row>
    <row r="40" spans="2:15" ht="17.25" customHeight="1" x14ac:dyDescent="0.25">
      <c r="B40" s="150"/>
      <c r="C40" s="133"/>
      <c r="D40" s="133"/>
      <c r="E40" s="128">
        <v>45236</v>
      </c>
      <c r="F40" s="128">
        <v>45236</v>
      </c>
      <c r="G40" s="108"/>
      <c r="H40" s="109" t="s">
        <v>39</v>
      </c>
      <c r="I40" s="109" t="s">
        <v>80</v>
      </c>
      <c r="J40" s="108"/>
      <c r="K40" s="108"/>
      <c r="L40" s="110"/>
      <c r="M40" s="111"/>
      <c r="N40" s="112"/>
      <c r="O40" s="131"/>
    </row>
    <row r="41" spans="2:15" ht="17.25" customHeight="1" x14ac:dyDescent="0.25">
      <c r="B41" s="150"/>
      <c r="C41" s="133"/>
      <c r="D41" s="133"/>
      <c r="E41" s="128">
        <v>45239</v>
      </c>
      <c r="F41" s="128">
        <v>45239</v>
      </c>
      <c r="G41" s="108"/>
      <c r="H41" s="109" t="s">
        <v>80</v>
      </c>
      <c r="I41" s="109" t="s">
        <v>39</v>
      </c>
      <c r="J41" s="108"/>
      <c r="K41" s="108"/>
      <c r="L41" s="110"/>
      <c r="M41" s="111"/>
      <c r="N41" s="112"/>
      <c r="O41" s="131"/>
    </row>
    <row r="42" spans="2:15" ht="17.25" customHeight="1" x14ac:dyDescent="0.25">
      <c r="B42" s="150"/>
      <c r="C42" s="133"/>
      <c r="D42" s="123"/>
      <c r="E42" s="128">
        <v>45240</v>
      </c>
      <c r="F42" s="128">
        <v>45240</v>
      </c>
      <c r="G42" s="108"/>
      <c r="H42" s="109" t="s">
        <v>39</v>
      </c>
      <c r="I42" s="109" t="s">
        <v>16</v>
      </c>
      <c r="J42" s="116"/>
      <c r="K42" s="116"/>
      <c r="L42" s="117"/>
      <c r="M42" s="118"/>
      <c r="N42" s="130"/>
      <c r="O42" s="131"/>
    </row>
    <row r="43" spans="2:15" ht="17.25" customHeight="1" x14ac:dyDescent="0.25">
      <c r="B43" s="150"/>
      <c r="C43" s="133"/>
      <c r="D43" s="119">
        <v>45194</v>
      </c>
      <c r="E43" s="128">
        <v>45236</v>
      </c>
      <c r="F43" s="128">
        <v>45236</v>
      </c>
      <c r="G43" s="108" t="s">
        <v>89</v>
      </c>
      <c r="H43" s="109" t="s">
        <v>16</v>
      </c>
      <c r="I43" s="109" t="s">
        <v>39</v>
      </c>
      <c r="J43" s="120" t="s">
        <v>90</v>
      </c>
      <c r="K43" s="120" t="s">
        <v>91</v>
      </c>
      <c r="L43" s="121">
        <v>1</v>
      </c>
      <c r="M43" s="122">
        <v>8434.01</v>
      </c>
      <c r="N43" s="132">
        <v>325.98</v>
      </c>
      <c r="O43" s="131"/>
    </row>
    <row r="44" spans="2:15" ht="17.25" customHeight="1" x14ac:dyDescent="0.25">
      <c r="B44" s="150"/>
      <c r="C44" s="133"/>
      <c r="D44" s="133"/>
      <c r="E44" s="128">
        <v>45236</v>
      </c>
      <c r="F44" s="128">
        <v>45236</v>
      </c>
      <c r="G44" s="108"/>
      <c r="H44" s="109" t="s">
        <v>39</v>
      </c>
      <c r="I44" s="109" t="s">
        <v>80</v>
      </c>
      <c r="J44" s="108"/>
      <c r="K44" s="108"/>
      <c r="L44" s="110"/>
      <c r="M44" s="111"/>
      <c r="N44" s="112"/>
      <c r="O44" s="131"/>
    </row>
    <row r="45" spans="2:15" ht="17.25" customHeight="1" x14ac:dyDescent="0.25">
      <c r="B45" s="150"/>
      <c r="C45" s="133"/>
      <c r="D45" s="133"/>
      <c r="E45" s="128">
        <v>45239</v>
      </c>
      <c r="F45" s="128">
        <v>45239</v>
      </c>
      <c r="G45" s="108"/>
      <c r="H45" s="109" t="s">
        <v>80</v>
      </c>
      <c r="I45" s="109" t="s">
        <v>39</v>
      </c>
      <c r="J45" s="108"/>
      <c r="K45" s="108"/>
      <c r="L45" s="110"/>
      <c r="M45" s="111"/>
      <c r="N45" s="112"/>
      <c r="O45" s="131"/>
    </row>
    <row r="46" spans="2:15" ht="17.25" customHeight="1" x14ac:dyDescent="0.25">
      <c r="B46" s="150"/>
      <c r="C46" s="133"/>
      <c r="D46" s="123"/>
      <c r="E46" s="128">
        <v>45240</v>
      </c>
      <c r="F46" s="128">
        <v>45240</v>
      </c>
      <c r="G46" s="116"/>
      <c r="H46" s="109" t="s">
        <v>39</v>
      </c>
      <c r="I46" s="109" t="s">
        <v>16</v>
      </c>
      <c r="J46" s="116"/>
      <c r="K46" s="116"/>
      <c r="L46" s="117"/>
      <c r="M46" s="118"/>
      <c r="N46" s="130"/>
      <c r="O46" s="131"/>
    </row>
    <row r="47" spans="2:15" ht="17.25" customHeight="1" x14ac:dyDescent="0.25">
      <c r="B47" s="150"/>
      <c r="C47" s="133"/>
      <c r="D47" s="119">
        <v>45189</v>
      </c>
      <c r="E47" s="128">
        <v>45242</v>
      </c>
      <c r="F47" s="128">
        <v>45242</v>
      </c>
      <c r="G47" s="120" t="s">
        <v>81</v>
      </c>
      <c r="H47" s="109" t="s">
        <v>16</v>
      </c>
      <c r="I47" s="109" t="s">
        <v>39</v>
      </c>
      <c r="J47" s="120" t="s">
        <v>82</v>
      </c>
      <c r="K47" s="120" t="s">
        <v>83</v>
      </c>
      <c r="L47" s="121">
        <v>1</v>
      </c>
      <c r="M47" s="122">
        <v>8864.17</v>
      </c>
      <c r="N47" s="132">
        <v>468.1</v>
      </c>
      <c r="O47" s="131"/>
    </row>
    <row r="48" spans="2:15" ht="17.25" customHeight="1" x14ac:dyDescent="0.25">
      <c r="B48" s="150"/>
      <c r="C48" s="133"/>
      <c r="D48" s="123"/>
      <c r="E48" s="128">
        <v>45246</v>
      </c>
      <c r="F48" s="128">
        <v>45247</v>
      </c>
      <c r="G48" s="116"/>
      <c r="H48" s="109" t="s">
        <v>39</v>
      </c>
      <c r="I48" s="109" t="s">
        <v>16</v>
      </c>
      <c r="J48" s="116"/>
      <c r="K48" s="116"/>
      <c r="L48" s="117"/>
      <c r="M48" s="118"/>
      <c r="N48" s="130"/>
      <c r="O48" s="131"/>
    </row>
    <row r="49" spans="2:15" ht="17.25" customHeight="1" x14ac:dyDescent="0.25">
      <c r="B49" s="150"/>
      <c r="C49" s="133"/>
      <c r="D49" s="119">
        <v>45187</v>
      </c>
      <c r="E49" s="128">
        <v>45242</v>
      </c>
      <c r="F49" s="128">
        <v>45242</v>
      </c>
      <c r="G49" s="120" t="s">
        <v>70</v>
      </c>
      <c r="H49" s="109" t="s">
        <v>16</v>
      </c>
      <c r="I49" s="109" t="s">
        <v>39</v>
      </c>
      <c r="J49" s="120" t="s">
        <v>71</v>
      </c>
      <c r="K49" s="120" t="s">
        <v>72</v>
      </c>
      <c r="L49" s="121">
        <v>1</v>
      </c>
      <c r="M49" s="122">
        <v>8195.4699999999993</v>
      </c>
      <c r="N49" s="112">
        <v>468.73</v>
      </c>
      <c r="O49" s="105"/>
    </row>
    <row r="50" spans="2:15" ht="17.25" customHeight="1" x14ac:dyDescent="0.25">
      <c r="B50" s="150"/>
      <c r="C50" s="133"/>
      <c r="D50" s="123"/>
      <c r="E50" s="128">
        <v>45246</v>
      </c>
      <c r="F50" s="128">
        <v>45247</v>
      </c>
      <c r="G50" s="116"/>
      <c r="H50" s="109" t="s">
        <v>39</v>
      </c>
      <c r="I50" s="109" t="s">
        <v>16</v>
      </c>
      <c r="J50" s="116"/>
      <c r="K50" s="116"/>
      <c r="L50" s="117"/>
      <c r="M50" s="118"/>
      <c r="N50" s="112"/>
      <c r="O50" s="113"/>
    </row>
    <row r="51" spans="2:15" ht="17.25" customHeight="1" x14ac:dyDescent="0.25">
      <c r="B51" s="150"/>
      <c r="C51" s="133"/>
      <c r="D51" s="119">
        <v>45189</v>
      </c>
      <c r="E51" s="128">
        <v>45214</v>
      </c>
      <c r="F51" s="128">
        <v>45214</v>
      </c>
      <c r="G51" s="108" t="s">
        <v>73</v>
      </c>
      <c r="H51" s="109" t="s">
        <v>16</v>
      </c>
      <c r="I51" s="109" t="s">
        <v>74</v>
      </c>
      <c r="J51" s="120" t="s">
        <v>75</v>
      </c>
      <c r="K51" s="120" t="s">
        <v>76</v>
      </c>
      <c r="L51" s="121">
        <v>1</v>
      </c>
      <c r="M51" s="122">
        <v>6340.31</v>
      </c>
      <c r="N51" s="132">
        <v>553.29</v>
      </c>
      <c r="O51" s="113"/>
    </row>
    <row r="52" spans="2:15" ht="17.25" customHeight="1" x14ac:dyDescent="0.25">
      <c r="B52" s="150"/>
      <c r="C52" s="133"/>
      <c r="D52" s="133"/>
      <c r="E52" s="128">
        <v>45214</v>
      </c>
      <c r="F52" s="128">
        <v>45214</v>
      </c>
      <c r="G52" s="108"/>
      <c r="H52" s="109" t="s">
        <v>74</v>
      </c>
      <c r="I52" s="109" t="s">
        <v>33</v>
      </c>
      <c r="J52" s="108"/>
      <c r="K52" s="108"/>
      <c r="L52" s="110"/>
      <c r="M52" s="111"/>
      <c r="N52" s="112"/>
      <c r="O52" s="113"/>
    </row>
    <row r="53" spans="2:15" ht="17.25" customHeight="1" x14ac:dyDescent="0.25">
      <c r="B53" s="150"/>
      <c r="C53" s="133"/>
      <c r="D53" s="133"/>
      <c r="E53" s="128">
        <v>45219</v>
      </c>
      <c r="F53" s="128">
        <v>45219</v>
      </c>
      <c r="G53" s="108"/>
      <c r="H53" s="109" t="s">
        <v>33</v>
      </c>
      <c r="I53" s="109" t="s">
        <v>74</v>
      </c>
      <c r="J53" s="108"/>
      <c r="K53" s="108"/>
      <c r="L53" s="110"/>
      <c r="M53" s="111"/>
      <c r="N53" s="112"/>
      <c r="O53" s="113"/>
    </row>
    <row r="54" spans="2:15" ht="17.25" customHeight="1" x14ac:dyDescent="0.25">
      <c r="B54" s="150"/>
      <c r="C54" s="133"/>
      <c r="D54" s="123"/>
      <c r="E54" s="128">
        <v>45220</v>
      </c>
      <c r="F54" s="128">
        <v>45220</v>
      </c>
      <c r="G54" s="116"/>
      <c r="H54" s="109" t="s">
        <v>74</v>
      </c>
      <c r="I54" s="109" t="s">
        <v>16</v>
      </c>
      <c r="J54" s="116"/>
      <c r="K54" s="116"/>
      <c r="L54" s="117"/>
      <c r="M54" s="118"/>
      <c r="N54" s="130"/>
      <c r="O54" s="113"/>
    </row>
    <row r="55" spans="2:15" ht="17.25" customHeight="1" x14ac:dyDescent="0.25">
      <c r="B55" s="150"/>
      <c r="C55" s="133"/>
      <c r="D55" s="119">
        <v>45194</v>
      </c>
      <c r="E55" s="128">
        <v>45214</v>
      </c>
      <c r="F55" s="128">
        <v>45214</v>
      </c>
      <c r="G55" s="120" t="s">
        <v>92</v>
      </c>
      <c r="H55" s="109" t="s">
        <v>16</v>
      </c>
      <c r="I55" s="109" t="s">
        <v>74</v>
      </c>
      <c r="J55" s="120" t="s">
        <v>93</v>
      </c>
      <c r="K55" s="120" t="s">
        <v>94</v>
      </c>
      <c r="L55" s="121">
        <v>1</v>
      </c>
      <c r="M55" s="122">
        <v>6405.78</v>
      </c>
      <c r="N55" s="132">
        <v>457.63</v>
      </c>
      <c r="O55" s="134"/>
    </row>
    <row r="56" spans="2:15" ht="17.25" customHeight="1" x14ac:dyDescent="0.25">
      <c r="B56" s="150"/>
      <c r="C56" s="133"/>
      <c r="D56" s="133"/>
      <c r="E56" s="128">
        <v>45214</v>
      </c>
      <c r="F56" s="128">
        <v>45214</v>
      </c>
      <c r="G56" s="108"/>
      <c r="H56" s="109" t="s">
        <v>74</v>
      </c>
      <c r="I56" s="109" t="s">
        <v>33</v>
      </c>
      <c r="J56" s="108"/>
      <c r="K56" s="108"/>
      <c r="L56" s="110"/>
      <c r="M56" s="111"/>
      <c r="N56" s="112"/>
      <c r="O56" s="134"/>
    </row>
    <row r="57" spans="2:15" ht="17.25" customHeight="1" x14ac:dyDescent="0.25">
      <c r="B57" s="150"/>
      <c r="C57" s="133"/>
      <c r="D57" s="133"/>
      <c r="E57" s="128">
        <v>45219</v>
      </c>
      <c r="F57" s="128">
        <v>45219</v>
      </c>
      <c r="G57" s="108"/>
      <c r="H57" s="109" t="s">
        <v>33</v>
      </c>
      <c r="I57" s="109" t="s">
        <v>74</v>
      </c>
      <c r="J57" s="108"/>
      <c r="K57" s="108"/>
      <c r="L57" s="110"/>
      <c r="M57" s="111"/>
      <c r="N57" s="112"/>
      <c r="O57" s="134"/>
    </row>
    <row r="58" spans="2:15" ht="17.25" customHeight="1" thickBot="1" x14ac:dyDescent="0.3">
      <c r="B58" s="150"/>
      <c r="C58" s="133"/>
      <c r="D58" s="123"/>
      <c r="E58" s="128">
        <v>45220</v>
      </c>
      <c r="F58" s="128">
        <v>45220</v>
      </c>
      <c r="G58" s="116"/>
      <c r="H58" s="109" t="s">
        <v>74</v>
      </c>
      <c r="I58" s="109" t="s">
        <v>16</v>
      </c>
      <c r="J58" s="116"/>
      <c r="K58" s="116"/>
      <c r="L58" s="117"/>
      <c r="M58" s="118"/>
      <c r="N58" s="130"/>
      <c r="O58" s="134"/>
    </row>
    <row r="59" spans="2:15" ht="22.5" customHeight="1" thickTop="1" x14ac:dyDescent="0.25">
      <c r="B59" s="14" t="s">
        <v>56</v>
      </c>
      <c r="C59" s="15"/>
      <c r="D59" s="15"/>
      <c r="E59" s="15"/>
      <c r="F59" s="15"/>
      <c r="G59" s="15"/>
      <c r="H59" s="33"/>
      <c r="I59" s="33"/>
      <c r="J59" s="33"/>
      <c r="K59" s="33"/>
      <c r="L59" s="34">
        <v>17</v>
      </c>
      <c r="M59" s="24">
        <f>SUM(M5:M58)</f>
        <v>167670.97</v>
      </c>
      <c r="N59" s="24">
        <f>SUM(N5:N58)</f>
        <v>8096.5499999999993</v>
      </c>
      <c r="O59" s="26">
        <v>0.04</v>
      </c>
    </row>
    <row r="60" spans="2:15" ht="15.75" thickBot="1" x14ac:dyDescent="0.3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35"/>
      <c r="M60" s="25"/>
      <c r="N60" s="25"/>
      <c r="O60" s="27"/>
    </row>
    <row r="61" spans="2:15" x14ac:dyDescent="0.25">
      <c r="B61" s="14" t="s">
        <v>57</v>
      </c>
      <c r="C61" s="15"/>
      <c r="D61" s="15"/>
      <c r="E61" s="15"/>
      <c r="F61" s="15"/>
      <c r="G61" s="15"/>
      <c r="H61" s="15"/>
      <c r="I61" s="15"/>
      <c r="J61" s="15"/>
      <c r="K61" s="15"/>
      <c r="L61" s="18">
        <f>SUM(M59+N59+O59)</f>
        <v>175767.56</v>
      </c>
      <c r="M61" s="19"/>
      <c r="N61" s="19"/>
      <c r="O61" s="20"/>
    </row>
    <row r="62" spans="2:15" ht="21.75" customHeight="1" thickBot="1" x14ac:dyDescent="0.3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21"/>
      <c r="M62" s="22"/>
      <c r="N62" s="22"/>
      <c r="O62" s="23"/>
    </row>
    <row r="65" spans="2:14" x14ac:dyDescent="0.25">
      <c r="B65" s="135" t="s">
        <v>87</v>
      </c>
      <c r="C65" s="135"/>
      <c r="D65" s="135"/>
      <c r="E65" s="136" t="s">
        <v>58</v>
      </c>
      <c r="F65" s="135" t="s">
        <v>59</v>
      </c>
      <c r="H65" s="10"/>
      <c r="I65" s="10"/>
      <c r="J65" s="137" t="s">
        <v>88</v>
      </c>
      <c r="K65" s="137"/>
      <c r="L65" s="138" t="s">
        <v>58</v>
      </c>
      <c r="M65" s="137" t="s">
        <v>59</v>
      </c>
      <c r="N65" s="10"/>
    </row>
    <row r="66" spans="2:14" x14ac:dyDescent="0.25">
      <c r="B66" s="12" t="s">
        <v>60</v>
      </c>
      <c r="C66" s="13"/>
      <c r="D66" s="7"/>
      <c r="E66" s="5">
        <v>136000</v>
      </c>
      <c r="F66" s="4">
        <v>8</v>
      </c>
      <c r="H66" s="38"/>
      <c r="I66" s="38"/>
      <c r="J66" s="12" t="s">
        <v>60</v>
      </c>
      <c r="K66" s="13"/>
      <c r="L66" s="5">
        <v>170000</v>
      </c>
      <c r="M66" s="4">
        <v>10</v>
      </c>
      <c r="N66" s="10"/>
    </row>
    <row r="67" spans="2:14" x14ac:dyDescent="0.25">
      <c r="B67" s="4" t="s">
        <v>61</v>
      </c>
      <c r="C67" s="5"/>
      <c r="D67" s="5"/>
      <c r="E67" s="5">
        <v>65208.18</v>
      </c>
      <c r="F67" s="4">
        <v>3</v>
      </c>
      <c r="H67" s="10"/>
      <c r="I67" s="11"/>
      <c r="J67" s="4" t="s">
        <v>61</v>
      </c>
      <c r="K67" s="5"/>
      <c r="L67" s="5">
        <f>SUM(M27:N58)</f>
        <v>72460.180000000008</v>
      </c>
      <c r="M67" s="4">
        <f>SUM(L27:L58)</f>
        <v>10</v>
      </c>
      <c r="N67" s="10"/>
    </row>
    <row r="68" spans="2:14" x14ac:dyDescent="0.25">
      <c r="B68" s="4" t="s">
        <v>62</v>
      </c>
      <c r="C68" s="3"/>
      <c r="D68" s="3"/>
      <c r="E68" s="5">
        <f>E66-E67</f>
        <v>70791.820000000007</v>
      </c>
      <c r="F68" s="3">
        <v>5</v>
      </c>
      <c r="H68" s="10"/>
      <c r="I68" s="6"/>
      <c r="J68" s="4" t="s">
        <v>62</v>
      </c>
      <c r="K68" s="3"/>
      <c r="L68" s="5">
        <f>L66-L67</f>
        <v>97539.819999999992</v>
      </c>
      <c r="M68" s="3">
        <f>M66-M67</f>
        <v>0</v>
      </c>
      <c r="N68" s="6"/>
    </row>
  </sheetData>
  <mergeCells count="169">
    <mergeCell ref="J66:K66"/>
    <mergeCell ref="M55:M58"/>
    <mergeCell ref="N55:N58"/>
    <mergeCell ref="D55:D58"/>
    <mergeCell ref="G55:G58"/>
    <mergeCell ref="J55:J58"/>
    <mergeCell ref="K55:K58"/>
    <mergeCell ref="L55:L58"/>
    <mergeCell ref="O49:O50"/>
    <mergeCell ref="D51:D54"/>
    <mergeCell ref="G51:G54"/>
    <mergeCell ref="J51:J54"/>
    <mergeCell ref="K51:K54"/>
    <mergeCell ref="L51:L54"/>
    <mergeCell ref="M51:M54"/>
    <mergeCell ref="N51:N54"/>
    <mergeCell ref="O51:O54"/>
    <mergeCell ref="J49:J50"/>
    <mergeCell ref="K49:K50"/>
    <mergeCell ref="L49:L50"/>
    <mergeCell ref="M49:M50"/>
    <mergeCell ref="N49:N50"/>
    <mergeCell ref="J47:J48"/>
    <mergeCell ref="K47:K48"/>
    <mergeCell ref="L47:L48"/>
    <mergeCell ref="M47:M48"/>
    <mergeCell ref="N47:N48"/>
    <mergeCell ref="J43:J46"/>
    <mergeCell ref="K43:K46"/>
    <mergeCell ref="L43:L46"/>
    <mergeCell ref="M43:M46"/>
    <mergeCell ref="N43:N46"/>
    <mergeCell ref="J39:J42"/>
    <mergeCell ref="K39:K42"/>
    <mergeCell ref="L39:L42"/>
    <mergeCell ref="M39:M42"/>
    <mergeCell ref="N39:N42"/>
    <mergeCell ref="O33:O34"/>
    <mergeCell ref="D35:D38"/>
    <mergeCell ref="G35:G38"/>
    <mergeCell ref="J35:J38"/>
    <mergeCell ref="K35:K38"/>
    <mergeCell ref="L35:L38"/>
    <mergeCell ref="M35:M38"/>
    <mergeCell ref="N35:N38"/>
    <mergeCell ref="O27:O30"/>
    <mergeCell ref="E29:E30"/>
    <mergeCell ref="F29:F30"/>
    <mergeCell ref="D31:D32"/>
    <mergeCell ref="E31:E32"/>
    <mergeCell ref="F31:F32"/>
    <mergeCell ref="J31:J32"/>
    <mergeCell ref="K31:K32"/>
    <mergeCell ref="L31:L32"/>
    <mergeCell ref="M31:M32"/>
    <mergeCell ref="O31:O32"/>
    <mergeCell ref="J27:J30"/>
    <mergeCell ref="K27:K30"/>
    <mergeCell ref="L27:L30"/>
    <mergeCell ref="M27:M30"/>
    <mergeCell ref="N27:N34"/>
    <mergeCell ref="J33:J34"/>
    <mergeCell ref="K33:K34"/>
    <mergeCell ref="L33:L34"/>
    <mergeCell ref="M33:M34"/>
    <mergeCell ref="H66:I66"/>
    <mergeCell ref="B27:B58"/>
    <mergeCell ref="C27:C58"/>
    <mergeCell ref="D27:D30"/>
    <mergeCell ref="E27:E28"/>
    <mergeCell ref="F27:F28"/>
    <mergeCell ref="G27:G34"/>
    <mergeCell ref="D33:D34"/>
    <mergeCell ref="D39:D42"/>
    <mergeCell ref="G39:G42"/>
    <mergeCell ref="D43:D46"/>
    <mergeCell ref="G43:G46"/>
    <mergeCell ref="D47:D48"/>
    <mergeCell ref="G47:G48"/>
    <mergeCell ref="D49:D50"/>
    <mergeCell ref="G49:G50"/>
    <mergeCell ref="B2:O2"/>
    <mergeCell ref="B59:K60"/>
    <mergeCell ref="L59:L60"/>
    <mergeCell ref="M59:M60"/>
    <mergeCell ref="C5:C10"/>
    <mergeCell ref="B5:B10"/>
    <mergeCell ref="G19:G20"/>
    <mergeCell ref="J19:J20"/>
    <mergeCell ref="K19:K20"/>
    <mergeCell ref="L19:L20"/>
    <mergeCell ref="M19:M20"/>
    <mergeCell ref="O19:O20"/>
    <mergeCell ref="G21:G22"/>
    <mergeCell ref="M3:M4"/>
    <mergeCell ref="L21:L22"/>
    <mergeCell ref="M21:M22"/>
    <mergeCell ref="O21:O22"/>
    <mergeCell ref="O11:O14"/>
    <mergeCell ref="N19:N20"/>
    <mergeCell ref="N21:N22"/>
    <mergeCell ref="L15:L18"/>
    <mergeCell ref="M15:M18"/>
    <mergeCell ref="N15:N18"/>
    <mergeCell ref="O15:O18"/>
    <mergeCell ref="N11:N14"/>
    <mergeCell ref="O9:O10"/>
    <mergeCell ref="L3:L4"/>
    <mergeCell ref="M5:M8"/>
    <mergeCell ref="M9:M10"/>
    <mergeCell ref="L11:L14"/>
    <mergeCell ref="M11:M14"/>
    <mergeCell ref="N5:N10"/>
    <mergeCell ref="N3:N4"/>
    <mergeCell ref="O3:O4"/>
    <mergeCell ref="O5:O8"/>
    <mergeCell ref="D15:D18"/>
    <mergeCell ref="D19:D20"/>
    <mergeCell ref="D21:D22"/>
    <mergeCell ref="D23:D24"/>
    <mergeCell ref="D25:D26"/>
    <mergeCell ref="J23:J24"/>
    <mergeCell ref="K23:K24"/>
    <mergeCell ref="L23:L24"/>
    <mergeCell ref="B11:B18"/>
    <mergeCell ref="C11:C18"/>
    <mergeCell ref="J11:J14"/>
    <mergeCell ref="J21:J22"/>
    <mergeCell ref="K21:K22"/>
    <mergeCell ref="C19:C26"/>
    <mergeCell ref="B19:B26"/>
    <mergeCell ref="K11:K14"/>
    <mergeCell ref="J15:J18"/>
    <mergeCell ref="K15:K18"/>
    <mergeCell ref="G25:G26"/>
    <mergeCell ref="K25:K26"/>
    <mergeCell ref="D11:D14"/>
    <mergeCell ref="K3:K4"/>
    <mergeCell ref="G9:G10"/>
    <mergeCell ref="J9:J10"/>
    <mergeCell ref="L5:L8"/>
    <mergeCell ref="G15:G18"/>
    <mergeCell ref="G11:G14"/>
    <mergeCell ref="E3:F3"/>
    <mergeCell ref="C3:C4"/>
    <mergeCell ref="B3:B4"/>
    <mergeCell ref="H3:H4"/>
    <mergeCell ref="J5:J8"/>
    <mergeCell ref="G5:G8"/>
    <mergeCell ref="G3:G4"/>
    <mergeCell ref="I3:I4"/>
    <mergeCell ref="J3:J4"/>
    <mergeCell ref="D5:D10"/>
    <mergeCell ref="L25:L26"/>
    <mergeCell ref="K5:K8"/>
    <mergeCell ref="K9:K10"/>
    <mergeCell ref="L9:L10"/>
    <mergeCell ref="B66:C66"/>
    <mergeCell ref="B61:K62"/>
    <mergeCell ref="L61:O62"/>
    <mergeCell ref="N59:N60"/>
    <mergeCell ref="O59:O60"/>
    <mergeCell ref="O23:O24"/>
    <mergeCell ref="O25:O26"/>
    <mergeCell ref="N23:N26"/>
    <mergeCell ref="J25:J26"/>
    <mergeCell ref="M25:M26"/>
    <mergeCell ref="M23:M24"/>
    <mergeCell ref="G23:G24"/>
  </mergeCells>
  <printOptions horizontalCentered="1" verticalCentered="1"/>
  <pageMargins left="0" right="0" top="0" bottom="0" header="0" footer="0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ff789a-688c-444c-aa1c-9a17f3eaf07f">
      <Terms xmlns="http://schemas.microsoft.com/office/infopath/2007/PartnerControls"/>
    </lcf76f155ced4ddcb4097134ff3c332f>
    <TaxCatchAll xmlns="71cb0260-2661-4814-8339-132837320a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3AC804EED084098EE413B6C71AF5D" ma:contentTypeVersion="12" ma:contentTypeDescription="Create a new document." ma:contentTypeScope="" ma:versionID="e0f42b3c4ee716bf9e3ceef8b981d791">
  <xsd:schema xmlns:xsd="http://www.w3.org/2001/XMLSchema" xmlns:xs="http://www.w3.org/2001/XMLSchema" xmlns:p="http://schemas.microsoft.com/office/2006/metadata/properties" xmlns:ns2="eaff789a-688c-444c-aa1c-9a17f3eaf07f" xmlns:ns3="71cb0260-2661-4814-8339-132837320af7" targetNamespace="http://schemas.microsoft.com/office/2006/metadata/properties" ma:root="true" ma:fieldsID="b4018b6b6806f49c2a2f94854ebc43a4" ns2:_="" ns3:_="">
    <xsd:import namespace="eaff789a-688c-444c-aa1c-9a17f3eaf07f"/>
    <xsd:import namespace="71cb0260-2661-4814-8339-132837320a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f789a-688c-444c-aa1c-9a17f3eaf0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c2251a4-284b-4299-a75e-b536127868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b0260-2661-4814-8339-132837320af7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ece7130-a3a6-4f9a-a6dc-0c167b876056}" ma:internalName="TaxCatchAll" ma:showField="CatchAllData" ma:web="71cb0260-2661-4814-8339-132837320a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20D4AA-3593-46C9-9E9E-CE2DDDE5CAA2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71cb0260-2661-4814-8339-132837320af7"/>
    <ds:schemaRef ds:uri="eaff789a-688c-444c-aa1c-9a17f3eaf07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5DB0F2A-0312-4A08-839E-57B676F04A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FF3E4E-7733-4606-9E26-BB9DD0317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f789a-688c-444c-aa1c-9a17f3eaf07f"/>
    <ds:schemaRef ds:uri="71cb0260-2661-4814-8339-132837320a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2022-2023</vt:lpstr>
      <vt:lpstr>'2022-2023'!Area_de_impressao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Thamires Lopes Soares Pereira</dc:creator>
  <cp:lastModifiedBy>Eliana de Fatima Amaral Rodrigues</cp:lastModifiedBy>
  <cp:revision/>
  <cp:lastPrinted>2023-10-17T19:47:16Z</cp:lastPrinted>
  <dcterms:created xsi:type="dcterms:W3CDTF">2023-05-16T14:51:37Z</dcterms:created>
  <dcterms:modified xsi:type="dcterms:W3CDTF">2023-10-31T18:35:06Z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0x010100D5F3AC804EED084098EE413B6C71AF5D</vt:lpwstr>
  </property>
  <property fmtid="{D5CDD505-2E9C-101B-9397-08002B2CF9AE}" pid="3" name="MediaServiceImageTags">
    <vt:lpwstr/>
  </property>
</Properties>
</file>